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SEGUNDO TRIMESTRE\"/>
    </mc:Choice>
  </mc:AlternateContent>
  <xr:revisionPtr revIDLastSave="0" documentId="13_ncr:1_{7F57833A-92E8-4CBA-93EE-768F2E962EEC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84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23" i="1"/>
  <c r="H22" i="1"/>
  <c r="H13" i="1"/>
  <c r="G17" i="1"/>
  <c r="F17" i="1"/>
  <c r="D17" i="1"/>
  <c r="C17" i="1"/>
  <c r="E17" i="1" s="1"/>
  <c r="G27" i="1"/>
  <c r="F27" i="1"/>
  <c r="D27" i="1"/>
  <c r="C27" i="1"/>
  <c r="E27" i="1" s="1"/>
  <c r="H27" i="1" s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D81" i="1" s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E22" i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F81" i="1" l="1"/>
  <c r="G81" i="1"/>
  <c r="H17" i="1"/>
  <c r="E57" i="1"/>
  <c r="H57" i="1" s="1"/>
  <c r="E9" i="1"/>
  <c r="H9" i="1" s="1"/>
  <c r="C81" i="1"/>
  <c r="E81" i="1" s="1"/>
  <c r="E47" i="1"/>
  <c r="H47" i="1" s="1"/>
  <c r="H81" i="1" l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<sst xmlns="http://schemas.openxmlformats.org/spreadsheetml/2006/main" count="88" uniqueCount="88">
  <si>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</si>
  <si>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</si>
  <si>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</si>
  <si>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</si>
  <si>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</si>
  <si>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</si>
  <si>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</si>
  <si>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</si>
  <si>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</si>
  <si>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</si>
  <si>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</si>
  <si>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</si>
  <si>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</si>
  <si>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</si>
  <si>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</si>
  <si>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</si>
  <si>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</si>
  <si>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</si>
  <si>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</si>
  <si>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</si>
  <si>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</si>
  <si>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</si>
  <si>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</si>
  <si>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</si>
  <si>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</si>
  <si>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</si>
  <si>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</si>
  <si>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</si>
  <si>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</si>
  <si>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</si>
  <si>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</si>
  <si>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</si>
  <si>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</si>
  <si>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</si>
  <si>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</si>
  <si>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</si>
  <si>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</si>
  <si>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</si>
  <si>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</si>
  <si>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</si>
  <si>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</si>
  <si>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</si>
  <si>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</si>
  <si>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</si>
  <si>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</si>
  <si>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</si>
  <si>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</si>
  <si>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</si>
  <si>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</si>
  <si>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</si>
  <si>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</si>
  <si>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</si>
  <si>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</si>
  <si>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</si>
  <si>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</si>
  <si>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</si>
  <si>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</si>
  <si>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</si>
  <si>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</si>
  <si>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</si>
  <si>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</si>
  <si>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</si>
  <si>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</si>
  <si>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</si>
  <si>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</si>
  <si>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</si>
  <si>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</si>
  <si>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</si>
  <si>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</si>
  <si>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</si>
  <si>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</si>
  <si>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</si>
  <si>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</si>
  <si>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</si>
  <si>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</si>
  <si>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</si>
  <si>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</si>
  <si>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</si>
  <si>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</si>
  <si>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</si>
  <si>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</si>
  <si>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</si>
  <si>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</si>
  <si>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</si>
  <si>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</si>
  <si>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</si>
  <si>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1 de Enero al 30 de Junio de 2024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</si>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</sst>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 ;\-#,##0.00\ "/>
    <numFmt numFmtId="168" formatCode="_-* #,##0.00_-;\-* #,##0.00_-;_-* &quot;-&quot;??_-;_-@_-"/>
    <numFmt numFmtId="170" formatCode="General_)"/>
    <numFmt numFmtId="171" formatCode="#,##0.00_ ;[Red]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70" fontId="8" fillId="0" borderId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171" fontId="9" fillId="3" borderId="14" xfId="5" applyNumberFormat="1" applyFont="1" applyFill="1" applyBorder="1" applyAlignment="1" applyProtection="1">
      <alignment horizontal="right" vertical="center"/>
      <protection locked="0"/>
    </xf>
    <xf numFmtId="171" fontId="9" fillId="3" borderId="9" xfId="5" applyNumberFormat="1" applyFont="1" applyFill="1" applyBorder="1" applyAlignment="1" applyProtection="1">
      <alignment horizontal="right" vertical="center"/>
      <protection locked="0"/>
    </xf>
    <xf numFmtId="0" fontId="5" fillId="0" borderId="11" xfId="0" applyFont="1" applyBorder="1" applyAlignment="1">
      <alignment horizontal="left" vertical="center" wrapText="1" indent="4"/>
    </xf>
    <xf numFmtId="0" fontId="5" fillId="0" borderId="14" xfId="0" applyFont="1" applyBorder="1" applyAlignment="1">
      <alignment horizontal="left" vertical="center" indent="4"/>
    </xf>
    <xf numFmtId="0" fontId="4" fillId="0" borderId="14" xfId="0" applyFont="1" applyBorder="1" applyAlignment="1">
      <alignment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0" fontId="5" fillId="0" borderId="14" xfId="0" applyFont="1" applyBorder="1" applyAlignment="1">
      <alignment horizontal="left" vertical="center" wrapText="1" indent="4"/>
    </xf>
    <xf numFmtId="0" fontId="4" fillId="0" borderId="14" xfId="0" applyFont="1" applyBorder="1" applyAlignment="1">
      <alignment vertical="center" wrapText="1"/>
    </xf>
  </cellXfs>
  <cellStyles count="10">
    <cellStyle name="=C:\WINNT\SYSTEM32\COMMAND.COM" xfId="2" xr:uid="{5353AE19-971B-4359-97BF-5F4EEE02C44F}"/>
    <cellStyle name="Millares" xfId="1" builtinId="3"/>
    <cellStyle name="Millares 2" xfId="4" xr:uid="{628C2C8A-3CC5-47FC-8828-AFA81AB69600}"/>
    <cellStyle name="Millares 2 2" xfId="5" xr:uid="{7146D489-3496-4E66-BF35-51B6E931BD8D}"/>
    <cellStyle name="Millares 3" xfId="6" xr:uid="{EE028E71-4642-41F1-97F3-6E687B475195}"/>
    <cellStyle name="Millares 4" xfId="3" xr:uid="{D18F3DFA-84DE-43FC-A358-67E3887E23CC}"/>
    <cellStyle name="Normal" xfId="0" builtinId="0"/>
    <cellStyle name="Normal 2" xfId="7" xr:uid="{EC703C96-41D5-4894-AE5E-FD45DBB6CE15}"/>
    <cellStyle name="Normal 2 2" xfId="8" xr:uid="{E963F214-EB1E-4B13-9513-8310FAD5EDAC}"/>
    <cellStyle name="Normal 9" xfId="9" xr:uid="{3C2393EE-1129-46BC-BABD-D638A7B94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zoomScaleNormal="100" workbookViewId="0">
      <selection activeCell="B3" sqref="B3:H3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4.42578125" style="1" bestFit="1" customWidth="1"/>
    <col min="4" max="4" width="13.28515625" style="1" bestFit="1" customWidth="1"/>
    <col min="5" max="8" width="14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2" t="s">
        <v>87</v>
      </c>
      <c r="C2" s="23"/>
      <c r="D2" s="23"/>
      <c r="E2" s="23"/>
      <c r="F2" s="23"/>
      <c r="G2" s="23"/>
      <c r="H2" s="24"/>
    </row>
    <row r="3" spans="2:9" x14ac:dyDescent="0.2">
      <c r="B3" s="25" t="s">
        <v>1</v>
      </c>
      <c r="C3" s="26"/>
      <c r="D3" s="26"/>
      <c r="E3" s="26"/>
      <c r="F3" s="26"/>
      <c r="G3" s="26"/>
      <c r="H3" s="27"/>
    </row>
    <row r="4" spans="2:9" x14ac:dyDescent="0.2">
      <c r="B4" s="25" t="s">
        <v>2</v>
      </c>
      <c r="C4" s="26"/>
      <c r="D4" s="26"/>
      <c r="E4" s="26"/>
      <c r="F4" s="26"/>
      <c r="G4" s="26"/>
      <c r="H4" s="27"/>
    </row>
    <row r="5" spans="2:9" ht="12.75" thickBot="1" x14ac:dyDescent="0.25">
      <c r="B5" s="28" t="s">
        <v>86</v>
      </c>
      <c r="C5" s="29"/>
      <c r="D5" s="29"/>
      <c r="E5" s="29"/>
      <c r="F5" s="29"/>
      <c r="G5" s="29"/>
      <c r="H5" s="30"/>
    </row>
    <row r="6" spans="2:9" ht="12.75" thickBot="1" x14ac:dyDescent="0.25">
      <c r="B6" s="31" t="s">
        <v>3</v>
      </c>
      <c r="C6" s="34" t="s">
        <v>4</v>
      </c>
      <c r="D6" s="35"/>
      <c r="E6" s="35"/>
      <c r="F6" s="35"/>
      <c r="G6" s="36"/>
      <c r="H6" s="37" t="s">
        <v>5</v>
      </c>
    </row>
    <row r="7" spans="2:9" ht="24.75" thickBot="1" x14ac:dyDescent="0.25">
      <c r="B7" s="32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8"/>
    </row>
    <row r="8" spans="2:9" ht="15.75" customHeight="1" thickBot="1" x14ac:dyDescent="0.25">
      <c r="B8" s="33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44">
        <f>SUM(C10:C16)</f>
        <v>34435346.060000002</v>
      </c>
      <c r="D9" s="44">
        <f>SUM(D10:D16)</f>
        <v>0</v>
      </c>
      <c r="E9" s="44">
        <f t="shared" ref="E9:E26" si="0">C9+D9</f>
        <v>34435346.060000002</v>
      </c>
      <c r="F9" s="44">
        <f>SUM(F10:F16)</f>
        <v>14292969.93</v>
      </c>
      <c r="G9" s="44">
        <f>SUM(G10:G16)</f>
        <v>14292969.93</v>
      </c>
      <c r="H9" s="44">
        <f t="shared" ref="H9:H40" si="1">E9-F9</f>
        <v>20142376.130000003</v>
      </c>
    </row>
    <row r="10" spans="2:9" ht="12" customHeight="1" x14ac:dyDescent="0.2">
      <c r="B10" s="42" t="s">
        <v>14</v>
      </c>
      <c r="C10" s="40">
        <v>11048473.560000001</v>
      </c>
      <c r="D10" s="12">
        <v>0</v>
      </c>
      <c r="E10" s="18">
        <f t="shared" si="0"/>
        <v>11048473.560000001</v>
      </c>
      <c r="F10" s="39">
        <v>5014349.22</v>
      </c>
      <c r="G10" s="39">
        <v>5014349.22</v>
      </c>
      <c r="H10" s="18">
        <f t="shared" si="1"/>
        <v>6034124.3400000008</v>
      </c>
    </row>
    <row r="11" spans="2:9" ht="12" customHeight="1" x14ac:dyDescent="0.2">
      <c r="B11" s="42" t="s">
        <v>15</v>
      </c>
      <c r="C11" s="40">
        <v>0</v>
      </c>
      <c r="D11" s="12">
        <v>0</v>
      </c>
      <c r="E11" s="18">
        <f t="shared" si="0"/>
        <v>0</v>
      </c>
      <c r="F11" s="39">
        <v>0</v>
      </c>
      <c r="G11" s="39">
        <v>0</v>
      </c>
      <c r="H11" s="18">
        <f t="shared" si="1"/>
        <v>0</v>
      </c>
    </row>
    <row r="12" spans="2:9" ht="12" customHeight="1" x14ac:dyDescent="0.2">
      <c r="B12" s="42" t="s">
        <v>16</v>
      </c>
      <c r="C12" s="40">
        <v>9347464.4299999997</v>
      </c>
      <c r="D12" s="12">
        <v>0</v>
      </c>
      <c r="E12" s="18">
        <f t="shared" si="0"/>
        <v>9347464.4299999997</v>
      </c>
      <c r="F12" s="39">
        <v>3115750.17</v>
      </c>
      <c r="G12" s="39">
        <v>3115750.17</v>
      </c>
      <c r="H12" s="18">
        <f t="shared" si="1"/>
        <v>6231714.2599999998</v>
      </c>
    </row>
    <row r="13" spans="2:9" ht="12" customHeight="1" x14ac:dyDescent="0.2">
      <c r="B13" s="42" t="s">
        <v>17</v>
      </c>
      <c r="C13" s="40">
        <v>4949518.29</v>
      </c>
      <c r="D13" s="12">
        <v>0</v>
      </c>
      <c r="E13" s="18">
        <f>C13+D13</f>
        <v>4949518.29</v>
      </c>
      <c r="F13" s="39">
        <v>1948230.25</v>
      </c>
      <c r="G13" s="39">
        <v>1948230.25</v>
      </c>
      <c r="H13" s="18">
        <f t="shared" si="1"/>
        <v>3001288.04</v>
      </c>
    </row>
    <row r="14" spans="2:9" ht="12" customHeight="1" x14ac:dyDescent="0.2">
      <c r="B14" s="42" t="s">
        <v>18</v>
      </c>
      <c r="C14" s="40">
        <v>7989889.7800000003</v>
      </c>
      <c r="D14" s="12">
        <v>0</v>
      </c>
      <c r="E14" s="18">
        <f t="shared" si="0"/>
        <v>7989889.7800000003</v>
      </c>
      <c r="F14" s="39">
        <v>4214640.29</v>
      </c>
      <c r="G14" s="39">
        <v>4214640.29</v>
      </c>
      <c r="H14" s="18">
        <f t="shared" si="1"/>
        <v>3775249.49</v>
      </c>
    </row>
    <row r="15" spans="2:9" ht="12" customHeight="1" x14ac:dyDescent="0.2">
      <c r="B15" s="42" t="s">
        <v>19</v>
      </c>
      <c r="C15" s="40">
        <v>1100000</v>
      </c>
      <c r="D15" s="12">
        <v>0</v>
      </c>
      <c r="E15" s="18">
        <f t="shared" si="0"/>
        <v>1100000</v>
      </c>
      <c r="F15" s="39">
        <v>0</v>
      </c>
      <c r="G15" s="39">
        <v>0</v>
      </c>
      <c r="H15" s="18">
        <f t="shared" si="1"/>
        <v>1100000</v>
      </c>
    </row>
    <row r="16" spans="2:9" ht="12" customHeight="1" x14ac:dyDescent="0.2">
      <c r="B16" s="42" t="s">
        <v>20</v>
      </c>
      <c r="C16" s="40">
        <v>0</v>
      </c>
      <c r="D16" s="12">
        <v>0</v>
      </c>
      <c r="E16" s="18">
        <f t="shared" si="0"/>
        <v>0</v>
      </c>
      <c r="F16" s="39">
        <v>0</v>
      </c>
      <c r="G16" s="39">
        <v>0</v>
      </c>
      <c r="H16" s="18">
        <f t="shared" si="1"/>
        <v>0</v>
      </c>
    </row>
    <row r="17" spans="2:8" ht="24" customHeight="1" x14ac:dyDescent="0.2">
      <c r="B17" s="43" t="s">
        <v>21</v>
      </c>
      <c r="C17" s="17">
        <f>SUM(C18:C26)</f>
        <v>2427310</v>
      </c>
      <c r="D17" s="16">
        <f>SUM(D18:D26)</f>
        <v>0</v>
      </c>
      <c r="E17" s="16">
        <f t="shared" si="0"/>
        <v>2427310</v>
      </c>
      <c r="F17" s="16">
        <f>SUM(F18:F26)</f>
        <v>538336.06000000006</v>
      </c>
      <c r="G17" s="16">
        <f>SUM(G18:G26)</f>
        <v>538336.06000000006</v>
      </c>
      <c r="H17" s="16">
        <f t="shared" si="1"/>
        <v>1888973.94</v>
      </c>
    </row>
    <row r="18" spans="2:8" ht="24" x14ac:dyDescent="0.2">
      <c r="B18" s="45" t="s">
        <v>22</v>
      </c>
      <c r="C18" s="40">
        <v>819910</v>
      </c>
      <c r="D18" s="12">
        <v>0</v>
      </c>
      <c r="E18" s="18">
        <f t="shared" si="0"/>
        <v>819910</v>
      </c>
      <c r="F18" s="39">
        <v>149112.39000000001</v>
      </c>
      <c r="G18" s="39">
        <v>149112.39000000001</v>
      </c>
      <c r="H18" s="18">
        <f t="shared" si="1"/>
        <v>670797.61</v>
      </c>
    </row>
    <row r="19" spans="2:8" ht="12" customHeight="1" x14ac:dyDescent="0.2">
      <c r="B19" s="45" t="s">
        <v>23</v>
      </c>
      <c r="C19" s="40">
        <v>180200</v>
      </c>
      <c r="D19" s="12">
        <v>0</v>
      </c>
      <c r="E19" s="18">
        <f t="shared" si="0"/>
        <v>180200</v>
      </c>
      <c r="F19" s="39">
        <v>82374.710000000006</v>
      </c>
      <c r="G19" s="39">
        <v>82374.710000000006</v>
      </c>
      <c r="H19" s="18">
        <f t="shared" si="1"/>
        <v>97825.29</v>
      </c>
    </row>
    <row r="20" spans="2:8" ht="12" customHeight="1" x14ac:dyDescent="0.2">
      <c r="B20" s="45" t="s">
        <v>24</v>
      </c>
      <c r="C20" s="40">
        <v>0</v>
      </c>
      <c r="D20" s="12">
        <v>0</v>
      </c>
      <c r="E20" s="18">
        <f t="shared" si="0"/>
        <v>0</v>
      </c>
      <c r="F20" s="39">
        <v>0</v>
      </c>
      <c r="G20" s="39">
        <v>0</v>
      </c>
      <c r="H20" s="18">
        <f t="shared" si="1"/>
        <v>0</v>
      </c>
    </row>
    <row r="21" spans="2:8" ht="12" customHeight="1" x14ac:dyDescent="0.2">
      <c r="B21" s="45" t="s">
        <v>25</v>
      </c>
      <c r="C21" s="40">
        <v>0</v>
      </c>
      <c r="D21" s="12">
        <v>0</v>
      </c>
      <c r="E21" s="18">
        <f t="shared" si="0"/>
        <v>0</v>
      </c>
      <c r="F21" s="39">
        <v>0</v>
      </c>
      <c r="G21" s="39">
        <v>0</v>
      </c>
      <c r="H21" s="18">
        <f t="shared" si="1"/>
        <v>0</v>
      </c>
    </row>
    <row r="22" spans="2:8" ht="12" customHeight="1" x14ac:dyDescent="0.2">
      <c r="B22" s="45" t="s">
        <v>26</v>
      </c>
      <c r="C22" s="40">
        <v>10600</v>
      </c>
      <c r="D22" s="12">
        <v>0</v>
      </c>
      <c r="E22" s="18">
        <f t="shared" si="0"/>
        <v>10600</v>
      </c>
      <c r="F22" s="39">
        <v>1739.23</v>
      </c>
      <c r="G22" s="39">
        <v>1739.23</v>
      </c>
      <c r="H22" s="18">
        <f t="shared" si="1"/>
        <v>8860.77</v>
      </c>
    </row>
    <row r="23" spans="2:8" ht="12" customHeight="1" x14ac:dyDescent="0.2">
      <c r="B23" s="45" t="s">
        <v>27</v>
      </c>
      <c r="C23" s="40">
        <v>1300000</v>
      </c>
      <c r="D23" s="12">
        <v>0</v>
      </c>
      <c r="E23" s="18">
        <f t="shared" si="0"/>
        <v>1300000</v>
      </c>
      <c r="F23" s="39">
        <v>305109.73</v>
      </c>
      <c r="G23" s="39">
        <v>305109.73</v>
      </c>
      <c r="H23" s="18">
        <f t="shared" si="1"/>
        <v>994890.27</v>
      </c>
    </row>
    <row r="24" spans="2:8" ht="12" customHeight="1" x14ac:dyDescent="0.2">
      <c r="B24" s="45" t="s">
        <v>28</v>
      </c>
      <c r="C24" s="40">
        <v>116600</v>
      </c>
      <c r="D24" s="12">
        <v>0</v>
      </c>
      <c r="E24" s="18">
        <f t="shared" si="0"/>
        <v>116600</v>
      </c>
      <c r="F24" s="39">
        <v>0</v>
      </c>
      <c r="G24" s="39">
        <v>0</v>
      </c>
      <c r="H24" s="18">
        <f t="shared" si="1"/>
        <v>116600</v>
      </c>
    </row>
    <row r="25" spans="2:8" ht="12" customHeight="1" x14ac:dyDescent="0.2">
      <c r="B25" s="45" t="s">
        <v>29</v>
      </c>
      <c r="C25" s="40">
        <v>0</v>
      </c>
      <c r="D25" s="12">
        <v>0</v>
      </c>
      <c r="E25" s="18">
        <f t="shared" si="0"/>
        <v>0</v>
      </c>
      <c r="F25" s="39">
        <v>0</v>
      </c>
      <c r="G25" s="39">
        <v>0</v>
      </c>
      <c r="H25" s="18">
        <f t="shared" si="1"/>
        <v>0</v>
      </c>
    </row>
    <row r="26" spans="2:8" ht="12" customHeight="1" x14ac:dyDescent="0.2">
      <c r="B26" s="45" t="s">
        <v>30</v>
      </c>
      <c r="C26" s="40">
        <v>0</v>
      </c>
      <c r="D26" s="12">
        <v>0</v>
      </c>
      <c r="E26" s="18">
        <f t="shared" si="0"/>
        <v>0</v>
      </c>
      <c r="F26" s="39">
        <v>0</v>
      </c>
      <c r="G26" s="39">
        <v>0</v>
      </c>
      <c r="H26" s="18">
        <f t="shared" si="1"/>
        <v>0</v>
      </c>
    </row>
    <row r="27" spans="2:8" ht="20.100000000000001" customHeight="1" x14ac:dyDescent="0.2">
      <c r="B27" s="43" t="s">
        <v>31</v>
      </c>
      <c r="C27" s="17">
        <f>SUM(C28:C36)</f>
        <v>3738900</v>
      </c>
      <c r="D27" s="16">
        <f>SUM(D28:D36)</f>
        <v>0</v>
      </c>
      <c r="E27" s="16">
        <f>D27+C27</f>
        <v>3738900</v>
      </c>
      <c r="F27" s="16">
        <f>SUM(F28:F36)</f>
        <v>1081030.0199999998</v>
      </c>
      <c r="G27" s="16">
        <f>SUM(G28:G36)</f>
        <v>1081030.0199999998</v>
      </c>
      <c r="H27" s="16">
        <f t="shared" si="1"/>
        <v>2657869.9800000004</v>
      </c>
    </row>
    <row r="28" spans="2:8" x14ac:dyDescent="0.2">
      <c r="B28" s="45" t="s">
        <v>32</v>
      </c>
      <c r="C28" s="40">
        <v>110000</v>
      </c>
      <c r="D28" s="12">
        <v>0</v>
      </c>
      <c r="E28" s="18">
        <f t="shared" ref="E28:E36" si="2">C28+D28</f>
        <v>110000</v>
      </c>
      <c r="F28" s="39">
        <v>68857.02</v>
      </c>
      <c r="G28" s="39">
        <v>68857.02</v>
      </c>
      <c r="H28" s="18">
        <f t="shared" si="1"/>
        <v>41142.979999999996</v>
      </c>
    </row>
    <row r="29" spans="2:8" x14ac:dyDescent="0.2">
      <c r="B29" s="45" t="s">
        <v>33</v>
      </c>
      <c r="C29" s="40">
        <v>84800</v>
      </c>
      <c r="D29" s="12">
        <v>0</v>
      </c>
      <c r="E29" s="18">
        <f t="shared" si="2"/>
        <v>84800</v>
      </c>
      <c r="F29" s="39">
        <v>31892.39</v>
      </c>
      <c r="G29" s="39">
        <v>31892.39</v>
      </c>
      <c r="H29" s="18">
        <f t="shared" si="1"/>
        <v>52907.61</v>
      </c>
    </row>
    <row r="30" spans="2:8" ht="12" customHeight="1" x14ac:dyDescent="0.2">
      <c r="B30" s="45" t="s">
        <v>34</v>
      </c>
      <c r="C30" s="40">
        <v>556500</v>
      </c>
      <c r="D30" s="12">
        <v>0</v>
      </c>
      <c r="E30" s="18">
        <f t="shared" si="2"/>
        <v>556500</v>
      </c>
      <c r="F30" s="39">
        <v>0</v>
      </c>
      <c r="G30" s="39">
        <v>0</v>
      </c>
      <c r="H30" s="18">
        <f t="shared" si="1"/>
        <v>556500</v>
      </c>
    </row>
    <row r="31" spans="2:8" x14ac:dyDescent="0.2">
      <c r="B31" s="45" t="s">
        <v>35</v>
      </c>
      <c r="C31" s="40">
        <v>319600</v>
      </c>
      <c r="D31" s="12">
        <v>0</v>
      </c>
      <c r="E31" s="18">
        <f t="shared" si="2"/>
        <v>319600</v>
      </c>
      <c r="F31" s="39">
        <v>207323.11</v>
      </c>
      <c r="G31" s="39">
        <v>207323.11</v>
      </c>
      <c r="H31" s="18">
        <f t="shared" si="1"/>
        <v>112276.89000000001</v>
      </c>
    </row>
    <row r="32" spans="2:8" ht="24" x14ac:dyDescent="0.2">
      <c r="B32" s="45" t="s">
        <v>36</v>
      </c>
      <c r="C32" s="40">
        <v>1716000</v>
      </c>
      <c r="D32" s="12">
        <v>0</v>
      </c>
      <c r="E32" s="18">
        <f t="shared" si="2"/>
        <v>1716000</v>
      </c>
      <c r="F32" s="39">
        <v>689272.12</v>
      </c>
      <c r="G32" s="39">
        <v>689272.12</v>
      </c>
      <c r="H32" s="18">
        <f t="shared" si="1"/>
        <v>1026727.88</v>
      </c>
    </row>
    <row r="33" spans="2:8" x14ac:dyDescent="0.2">
      <c r="B33" s="45" t="s">
        <v>37</v>
      </c>
      <c r="C33" s="40">
        <v>106000</v>
      </c>
      <c r="D33" s="12">
        <v>0</v>
      </c>
      <c r="E33" s="18">
        <f t="shared" si="2"/>
        <v>106000</v>
      </c>
      <c r="F33" s="39">
        <v>69431.850000000006</v>
      </c>
      <c r="G33" s="39">
        <v>69431.850000000006</v>
      </c>
      <c r="H33" s="18">
        <f t="shared" si="1"/>
        <v>36568.149999999994</v>
      </c>
    </row>
    <row r="34" spans="2:8" x14ac:dyDescent="0.2">
      <c r="B34" s="45" t="s">
        <v>38</v>
      </c>
      <c r="C34" s="40">
        <v>215000</v>
      </c>
      <c r="D34" s="12">
        <v>0</v>
      </c>
      <c r="E34" s="18">
        <f t="shared" si="2"/>
        <v>215000</v>
      </c>
      <c r="F34" s="39">
        <v>0</v>
      </c>
      <c r="G34" s="39">
        <v>0</v>
      </c>
      <c r="H34" s="18">
        <f t="shared" si="1"/>
        <v>215000</v>
      </c>
    </row>
    <row r="35" spans="2:8" x14ac:dyDescent="0.2">
      <c r="B35" s="45" t="s">
        <v>39</v>
      </c>
      <c r="C35" s="40">
        <v>500000</v>
      </c>
      <c r="D35" s="12">
        <v>0</v>
      </c>
      <c r="E35" s="18">
        <f t="shared" si="2"/>
        <v>500000</v>
      </c>
      <c r="F35" s="39">
        <v>7574.88</v>
      </c>
      <c r="G35" s="39">
        <v>7574.88</v>
      </c>
      <c r="H35" s="18">
        <f t="shared" si="1"/>
        <v>492425.12</v>
      </c>
    </row>
    <row r="36" spans="2:8" x14ac:dyDescent="0.2">
      <c r="B36" s="45" t="s">
        <v>40</v>
      </c>
      <c r="C36" s="40">
        <v>131000</v>
      </c>
      <c r="D36" s="12">
        <v>0</v>
      </c>
      <c r="E36" s="18">
        <f t="shared" si="2"/>
        <v>131000</v>
      </c>
      <c r="F36" s="39">
        <v>6678.65</v>
      </c>
      <c r="G36" s="39">
        <v>6678.65</v>
      </c>
      <c r="H36" s="18">
        <f t="shared" si="1"/>
        <v>124321.35</v>
      </c>
    </row>
    <row r="37" spans="2:8" ht="20.100000000000001" customHeight="1" x14ac:dyDescent="0.2">
      <c r="B37" s="46" t="s">
        <v>41</v>
      </c>
      <c r="C37" s="17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45" t="s">
        <v>42</v>
      </c>
      <c r="C38" s="13">
        <v>0</v>
      </c>
      <c r="D38" s="12">
        <v>0</v>
      </c>
      <c r="E38" s="18">
        <f t="shared" ref="E38:E79" si="3">C38+D38</f>
        <v>0</v>
      </c>
      <c r="F38" s="12">
        <v>0</v>
      </c>
      <c r="G38" s="12">
        <v>0</v>
      </c>
      <c r="H38" s="18">
        <f t="shared" si="1"/>
        <v>0</v>
      </c>
    </row>
    <row r="39" spans="2:8" ht="12" customHeight="1" x14ac:dyDescent="0.2">
      <c r="B39" s="45" t="s">
        <v>43</v>
      </c>
      <c r="C39" s="13">
        <v>0</v>
      </c>
      <c r="D39" s="12">
        <v>0</v>
      </c>
      <c r="E39" s="18">
        <f t="shared" si="3"/>
        <v>0</v>
      </c>
      <c r="F39" s="12">
        <v>0</v>
      </c>
      <c r="G39" s="12">
        <v>0</v>
      </c>
      <c r="H39" s="18">
        <f t="shared" si="1"/>
        <v>0</v>
      </c>
    </row>
    <row r="40" spans="2:8" ht="12" customHeight="1" x14ac:dyDescent="0.2">
      <c r="B40" s="45" t="s">
        <v>44</v>
      </c>
      <c r="C40" s="13">
        <v>0</v>
      </c>
      <c r="D40" s="12">
        <v>0</v>
      </c>
      <c r="E40" s="18">
        <f t="shared" si="3"/>
        <v>0</v>
      </c>
      <c r="F40" s="12">
        <v>0</v>
      </c>
      <c r="G40" s="12">
        <v>0</v>
      </c>
      <c r="H40" s="18">
        <f t="shared" si="1"/>
        <v>0</v>
      </c>
    </row>
    <row r="41" spans="2:8" ht="12" customHeight="1" x14ac:dyDescent="0.2">
      <c r="B41" s="45" t="s">
        <v>45</v>
      </c>
      <c r="C41" s="13">
        <v>0</v>
      </c>
      <c r="D41" s="12">
        <v>0</v>
      </c>
      <c r="E41" s="18">
        <f t="shared" si="3"/>
        <v>0</v>
      </c>
      <c r="F41" s="12">
        <v>0</v>
      </c>
      <c r="G41" s="12">
        <v>0</v>
      </c>
      <c r="H41" s="18">
        <f t="shared" ref="H41:H72" si="4">E41-F41</f>
        <v>0</v>
      </c>
    </row>
    <row r="42" spans="2:8" ht="12" customHeight="1" x14ac:dyDescent="0.2">
      <c r="B42" s="45" t="s">
        <v>46</v>
      </c>
      <c r="C42" s="13">
        <v>0</v>
      </c>
      <c r="D42" s="12">
        <v>0</v>
      </c>
      <c r="E42" s="18">
        <f t="shared" si="3"/>
        <v>0</v>
      </c>
      <c r="F42" s="12">
        <v>0</v>
      </c>
      <c r="G42" s="12">
        <v>0</v>
      </c>
      <c r="H42" s="18">
        <f t="shared" si="4"/>
        <v>0</v>
      </c>
    </row>
    <row r="43" spans="2:8" ht="12" customHeight="1" x14ac:dyDescent="0.2">
      <c r="B43" s="45" t="s">
        <v>47</v>
      </c>
      <c r="C43" s="13">
        <v>0</v>
      </c>
      <c r="D43" s="12">
        <v>0</v>
      </c>
      <c r="E43" s="18">
        <f t="shared" si="3"/>
        <v>0</v>
      </c>
      <c r="F43" s="12">
        <v>0</v>
      </c>
      <c r="G43" s="12">
        <v>0</v>
      </c>
      <c r="H43" s="18">
        <f t="shared" si="4"/>
        <v>0</v>
      </c>
    </row>
    <row r="44" spans="2:8" ht="12" customHeight="1" x14ac:dyDescent="0.2">
      <c r="B44" s="45" t="s">
        <v>48</v>
      </c>
      <c r="C44" s="13">
        <v>0</v>
      </c>
      <c r="D44" s="12">
        <v>0</v>
      </c>
      <c r="E44" s="18">
        <f t="shared" si="3"/>
        <v>0</v>
      </c>
      <c r="F44" s="12">
        <v>0</v>
      </c>
      <c r="G44" s="12">
        <v>0</v>
      </c>
      <c r="H44" s="18">
        <f t="shared" si="4"/>
        <v>0</v>
      </c>
    </row>
    <row r="45" spans="2:8" ht="12" customHeight="1" x14ac:dyDescent="0.2">
      <c r="B45" s="45" t="s">
        <v>49</v>
      </c>
      <c r="C45" s="13">
        <v>0</v>
      </c>
      <c r="D45" s="12">
        <v>0</v>
      </c>
      <c r="E45" s="18">
        <f t="shared" si="3"/>
        <v>0</v>
      </c>
      <c r="F45" s="12">
        <v>0</v>
      </c>
      <c r="G45" s="12">
        <v>0</v>
      </c>
      <c r="H45" s="18">
        <f t="shared" si="4"/>
        <v>0</v>
      </c>
    </row>
    <row r="46" spans="2:8" ht="12" customHeight="1" thickBot="1" x14ac:dyDescent="0.25">
      <c r="B46" s="41" t="s">
        <v>50</v>
      </c>
      <c r="C46" s="15">
        <v>0</v>
      </c>
      <c r="D46" s="14">
        <v>0</v>
      </c>
      <c r="E46" s="19">
        <f t="shared" si="3"/>
        <v>0</v>
      </c>
      <c r="F46" s="14">
        <v>0</v>
      </c>
      <c r="G46" s="14">
        <v>0</v>
      </c>
      <c r="H46" s="19">
        <f t="shared" si="4"/>
        <v>0</v>
      </c>
    </row>
    <row r="47" spans="2:8" ht="20.100000000000001" customHeight="1" x14ac:dyDescent="0.2">
      <c r="B47" s="43" t="s">
        <v>51</v>
      </c>
      <c r="C47" s="17">
        <f>SUM(C48:C56)</f>
        <v>697000</v>
      </c>
      <c r="D47" s="16">
        <f>SUM(D48:D56)</f>
        <v>0</v>
      </c>
      <c r="E47" s="16">
        <f t="shared" si="3"/>
        <v>697000</v>
      </c>
      <c r="F47" s="16">
        <f>SUM(F48:F56)</f>
        <v>81646.28</v>
      </c>
      <c r="G47" s="16">
        <f>SUM(G48:G56)</f>
        <v>81646.28</v>
      </c>
      <c r="H47" s="16">
        <f t="shared" si="4"/>
        <v>615353.72</v>
      </c>
    </row>
    <row r="48" spans="2:8" x14ac:dyDescent="0.2">
      <c r="B48" s="45" t="s">
        <v>52</v>
      </c>
      <c r="C48" s="40">
        <v>222000</v>
      </c>
      <c r="D48" s="12">
        <v>0</v>
      </c>
      <c r="E48" s="18">
        <f t="shared" si="3"/>
        <v>222000</v>
      </c>
      <c r="F48" s="39">
        <v>70046.28</v>
      </c>
      <c r="G48" s="39">
        <v>70046.28</v>
      </c>
      <c r="H48" s="18">
        <f t="shared" si="4"/>
        <v>151953.72</v>
      </c>
    </row>
    <row r="49" spans="2:8" x14ac:dyDescent="0.2">
      <c r="B49" s="45" t="s">
        <v>53</v>
      </c>
      <c r="C49" s="40">
        <v>0</v>
      </c>
      <c r="D49" s="12">
        <v>0</v>
      </c>
      <c r="E49" s="18">
        <f t="shared" si="3"/>
        <v>0</v>
      </c>
      <c r="F49" s="39">
        <v>0</v>
      </c>
      <c r="G49" s="39">
        <v>0</v>
      </c>
      <c r="H49" s="18">
        <f t="shared" si="4"/>
        <v>0</v>
      </c>
    </row>
    <row r="50" spans="2:8" x14ac:dyDescent="0.2">
      <c r="B50" s="45" t="s">
        <v>54</v>
      </c>
      <c r="C50" s="40">
        <v>0</v>
      </c>
      <c r="D50" s="12">
        <v>0</v>
      </c>
      <c r="E50" s="18">
        <f t="shared" si="3"/>
        <v>0</v>
      </c>
      <c r="F50" s="39">
        <v>0</v>
      </c>
      <c r="G50" s="39">
        <v>0</v>
      </c>
      <c r="H50" s="18">
        <f t="shared" si="4"/>
        <v>0</v>
      </c>
    </row>
    <row r="51" spans="2:8" x14ac:dyDescent="0.2">
      <c r="B51" s="45" t="s">
        <v>55</v>
      </c>
      <c r="C51" s="40">
        <v>0</v>
      </c>
      <c r="D51" s="12">
        <v>0</v>
      </c>
      <c r="E51" s="18">
        <f t="shared" si="3"/>
        <v>0</v>
      </c>
      <c r="F51" s="39">
        <v>0</v>
      </c>
      <c r="G51" s="39">
        <v>0</v>
      </c>
      <c r="H51" s="18">
        <f t="shared" si="4"/>
        <v>0</v>
      </c>
    </row>
    <row r="52" spans="2:8" x14ac:dyDescent="0.2">
      <c r="B52" s="45" t="s">
        <v>56</v>
      </c>
      <c r="C52" s="40">
        <v>0</v>
      </c>
      <c r="D52" s="12">
        <v>0</v>
      </c>
      <c r="E52" s="18">
        <f t="shared" si="3"/>
        <v>0</v>
      </c>
      <c r="F52" s="39">
        <v>0</v>
      </c>
      <c r="G52" s="39">
        <v>0</v>
      </c>
      <c r="H52" s="18">
        <f t="shared" si="4"/>
        <v>0</v>
      </c>
    </row>
    <row r="53" spans="2:8" x14ac:dyDescent="0.2">
      <c r="B53" s="45" t="s">
        <v>57</v>
      </c>
      <c r="C53" s="40">
        <v>475000</v>
      </c>
      <c r="D53" s="12">
        <v>0</v>
      </c>
      <c r="E53" s="18">
        <f t="shared" si="3"/>
        <v>475000</v>
      </c>
      <c r="F53" s="39">
        <v>11600</v>
      </c>
      <c r="G53" s="39">
        <v>11600</v>
      </c>
      <c r="H53" s="18">
        <f t="shared" si="4"/>
        <v>463400</v>
      </c>
    </row>
    <row r="54" spans="2:8" x14ac:dyDescent="0.2">
      <c r="B54" s="45" t="s">
        <v>58</v>
      </c>
      <c r="C54" s="40">
        <v>0</v>
      </c>
      <c r="D54" s="12">
        <v>0</v>
      </c>
      <c r="E54" s="18">
        <f t="shared" si="3"/>
        <v>0</v>
      </c>
      <c r="F54" s="39">
        <v>0</v>
      </c>
      <c r="G54" s="39">
        <v>0</v>
      </c>
      <c r="H54" s="18">
        <f t="shared" si="4"/>
        <v>0</v>
      </c>
    </row>
    <row r="55" spans="2:8" x14ac:dyDescent="0.2">
      <c r="B55" s="45" t="s">
        <v>59</v>
      </c>
      <c r="C55" s="40">
        <v>0</v>
      </c>
      <c r="D55" s="12">
        <v>0</v>
      </c>
      <c r="E55" s="18">
        <f t="shared" si="3"/>
        <v>0</v>
      </c>
      <c r="F55" s="39">
        <v>0</v>
      </c>
      <c r="G55" s="39">
        <v>0</v>
      </c>
      <c r="H55" s="18">
        <f t="shared" si="4"/>
        <v>0</v>
      </c>
    </row>
    <row r="56" spans="2:8" x14ac:dyDescent="0.2">
      <c r="B56" s="45" t="s">
        <v>60</v>
      </c>
      <c r="C56" s="40">
        <v>0</v>
      </c>
      <c r="D56" s="12">
        <v>0</v>
      </c>
      <c r="E56" s="18">
        <f t="shared" si="3"/>
        <v>0</v>
      </c>
      <c r="F56" s="39">
        <v>0</v>
      </c>
      <c r="G56" s="39">
        <v>0</v>
      </c>
      <c r="H56" s="18">
        <f t="shared" si="4"/>
        <v>0</v>
      </c>
    </row>
    <row r="57" spans="2:8" ht="20.100000000000001" customHeight="1" x14ac:dyDescent="0.2">
      <c r="B57" s="43" t="s">
        <v>61</v>
      </c>
      <c r="C57" s="17">
        <f>SUM(C58:C60)</f>
        <v>14052533.789999999</v>
      </c>
      <c r="D57" s="16">
        <f>SUM(D58:D60)</f>
        <v>0</v>
      </c>
      <c r="E57" s="16">
        <f t="shared" si="3"/>
        <v>14052533.789999999</v>
      </c>
      <c r="F57" s="16">
        <f>SUM(F58:F60)</f>
        <v>6579236.8399999999</v>
      </c>
      <c r="G57" s="16">
        <f>SUM(G58:G60)</f>
        <v>6579236.8399999999</v>
      </c>
      <c r="H57" s="16">
        <f t="shared" si="4"/>
        <v>7473296.9499999993</v>
      </c>
    </row>
    <row r="58" spans="2:8" x14ac:dyDescent="0.2">
      <c r="B58" s="45" t="s">
        <v>62</v>
      </c>
      <c r="C58" s="40">
        <v>14052533.789999999</v>
      </c>
      <c r="D58" s="12">
        <v>0</v>
      </c>
      <c r="E58" s="18">
        <f t="shared" si="3"/>
        <v>14052533.789999999</v>
      </c>
      <c r="F58" s="39">
        <v>6579236.8399999999</v>
      </c>
      <c r="G58" s="39">
        <v>6579236.8399999999</v>
      </c>
      <c r="H58" s="18">
        <f t="shared" si="4"/>
        <v>7473296.9499999993</v>
      </c>
    </row>
    <row r="59" spans="2:8" x14ac:dyDescent="0.2">
      <c r="B59" s="45" t="s">
        <v>63</v>
      </c>
      <c r="C59" s="13">
        <v>0</v>
      </c>
      <c r="D59" s="12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2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6">
        <f>SUM(D62:D68)</f>
        <v>0</v>
      </c>
      <c r="E61" s="16">
        <f t="shared" si="3"/>
        <v>0</v>
      </c>
      <c r="F61" s="16">
        <f>SUM(F62:F68)</f>
        <v>0</v>
      </c>
      <c r="G61" s="16">
        <f>SUM(G62:G68)</f>
        <v>0</v>
      </c>
      <c r="H61" s="16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2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2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2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2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2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2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2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6">
        <f>SUM(D70:D72)</f>
        <v>0</v>
      </c>
      <c r="E69" s="16">
        <f t="shared" si="3"/>
        <v>0</v>
      </c>
      <c r="F69" s="16">
        <f>SUM(F70:F72)</f>
        <v>0</v>
      </c>
      <c r="G69" s="16">
        <f>SUM(G70:G72)</f>
        <v>0</v>
      </c>
      <c r="H69" s="16">
        <f t="shared" si="4"/>
        <v>0</v>
      </c>
    </row>
    <row r="70" spans="2:8" x14ac:dyDescent="0.2">
      <c r="B70" s="11" t="s">
        <v>74</v>
      </c>
      <c r="C70" s="12">
        <v>0</v>
      </c>
      <c r="D70" s="12">
        <v>0</v>
      </c>
      <c r="E70" s="18">
        <f t="shared" si="3"/>
        <v>0</v>
      </c>
      <c r="F70" s="12">
        <v>0</v>
      </c>
      <c r="G70" s="12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2">
        <v>0</v>
      </c>
      <c r="E71" s="18">
        <f t="shared" si="3"/>
        <v>0</v>
      </c>
      <c r="F71" s="12">
        <v>0</v>
      </c>
      <c r="G71" s="12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2">
        <v>0</v>
      </c>
      <c r="E72" s="18">
        <f t="shared" si="3"/>
        <v>0</v>
      </c>
      <c r="F72" s="12">
        <v>0</v>
      </c>
      <c r="G72" s="12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6">
        <f>SUM(D74:D80)</f>
        <v>0</v>
      </c>
      <c r="E73" s="16">
        <f t="shared" si="3"/>
        <v>0</v>
      </c>
      <c r="F73" s="16">
        <f>SUM(F74:F80)</f>
        <v>0</v>
      </c>
      <c r="G73" s="16">
        <f>SUM(G74:G80)</f>
        <v>0</v>
      </c>
      <c r="H73" s="16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2">
        <v>0</v>
      </c>
      <c r="E74" s="18">
        <f t="shared" si="3"/>
        <v>0</v>
      </c>
      <c r="F74" s="12">
        <v>0</v>
      </c>
      <c r="G74" s="12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2">
        <v>0</v>
      </c>
      <c r="E75" s="18">
        <f t="shared" si="3"/>
        <v>0</v>
      </c>
      <c r="F75" s="12">
        <v>0</v>
      </c>
      <c r="G75" s="12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2">
        <v>0</v>
      </c>
      <c r="E76" s="18">
        <f t="shared" si="3"/>
        <v>0</v>
      </c>
      <c r="F76" s="12">
        <v>0</v>
      </c>
      <c r="G76" s="12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2">
        <v>0</v>
      </c>
      <c r="E77" s="18">
        <f t="shared" si="3"/>
        <v>0</v>
      </c>
      <c r="F77" s="12">
        <v>0</v>
      </c>
      <c r="G77" s="12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2">
        <v>0</v>
      </c>
      <c r="E78" s="18">
        <f t="shared" si="3"/>
        <v>0</v>
      </c>
      <c r="F78" s="12">
        <v>0</v>
      </c>
      <c r="G78" s="12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2">
        <v>0</v>
      </c>
      <c r="E79" s="18">
        <f t="shared" si="3"/>
        <v>0</v>
      </c>
      <c r="F79" s="12">
        <v>0</v>
      </c>
      <c r="G79" s="12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2">
        <v>0</v>
      </c>
      <c r="E80" s="18">
        <v>0</v>
      </c>
      <c r="F80" s="12">
        <v>0</v>
      </c>
      <c r="G80" s="12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0">
        <f>SUM(C73,C69,C61,C57,C47,C27,C37,C17,C9)</f>
        <v>55351089.850000001</v>
      </c>
      <c r="D81" s="20">
        <f>SUM(D73,D69,D61,D57,D47,D37,D27,D17,D9)</f>
        <v>0</v>
      </c>
      <c r="E81" s="20">
        <f>C81+D81</f>
        <v>55351089.850000001</v>
      </c>
      <c r="F81" s="20">
        <f>SUM(F73,F69,F61,F57,F47,F37,F17,F27,F9)</f>
        <v>22573219.129999999</v>
      </c>
      <c r="G81" s="20">
        <f>SUM(G73,G69,G61,G57,G47,G37,G27,G17,G9)</f>
        <v>22573219.129999999</v>
      </c>
      <c r="H81" s="20">
        <f t="shared" si="5"/>
        <v>32777870.720000003</v>
      </c>
    </row>
    <row r="83" spans="2:8" s="21" customFormat="1" x14ac:dyDescent="0.2"/>
    <row r="84" spans="2:8" s="21" customFormat="1" x14ac:dyDescent="0.2"/>
    <row r="85" spans="2:8" s="21" customFormat="1" x14ac:dyDescent="0.2"/>
    <row r="86" spans="2:8" s="21" customFormat="1" x14ac:dyDescent="0.2"/>
    <row r="87" spans="2:8" s="21" customFormat="1" x14ac:dyDescent="0.2"/>
    <row r="88" spans="2:8" s="21" customFormat="1" x14ac:dyDescent="0.2"/>
    <row r="89" spans="2:8" s="21" customFormat="1" x14ac:dyDescent="0.2"/>
    <row r="90" spans="2:8" s="21" customFormat="1" x14ac:dyDescent="0.2"/>
    <row r="91" spans="2:8" s="21" customFormat="1" x14ac:dyDescent="0.2"/>
    <row r="92" spans="2:8" s="21" customFormat="1" x14ac:dyDescent="0.2"/>
    <row r="93" spans="2:8" s="21" customFormat="1" x14ac:dyDescent="0.2"/>
    <row r="94" spans="2:8" s="21" customFormat="1" x14ac:dyDescent="0.2"/>
    <row r="95" spans="2:8" s="21" customFormat="1" x14ac:dyDescent="0.2"/>
    <row r="96" spans="2:8" s="21" customFormat="1" x14ac:dyDescent="0.2"/>
    <row r="97" s="21" customFormat="1" x14ac:dyDescent="0.2"/>
    <row r="98" s="21" customFormat="1" x14ac:dyDescent="0.2"/>
    <row r="99" s="21" customFormat="1" x14ac:dyDescent="0.2"/>
    <row r="100" s="21" customFormat="1" x14ac:dyDescent="0.2"/>
    <row r="101" s="21" customFormat="1" x14ac:dyDescent="0.2"/>
    <row r="102" s="21" customFormat="1" x14ac:dyDescent="0.2"/>
    <row r="103" s="21" customFormat="1" x14ac:dyDescent="0.2"/>
    <row r="104" s="21" customFormat="1" x14ac:dyDescent="0.2"/>
    <row r="105" s="21" customFormat="1" x14ac:dyDescent="0.2"/>
    <row r="106" s="21" customFormat="1" x14ac:dyDescent="0.2"/>
    <row r="107" s="21" customFormat="1" x14ac:dyDescent="0.2"/>
    <row r="108" s="21" customFormat="1" x14ac:dyDescent="0.2"/>
    <row r="109" s="21" customFormat="1" x14ac:dyDescent="0.2"/>
    <row r="110" s="21" customFormat="1" x14ac:dyDescent="0.2"/>
    <row r="111" s="21" customFormat="1" x14ac:dyDescent="0.2"/>
    <row r="112" s="21" customFormat="1" x14ac:dyDescent="0.2"/>
    <row r="113" s="21" customFormat="1" x14ac:dyDescent="0.2"/>
    <row r="114" s="21" customFormat="1" x14ac:dyDescent="0.2"/>
    <row r="115" s="21" customFormat="1" x14ac:dyDescent="0.2"/>
    <row r="116" s="21" customFormat="1" x14ac:dyDescent="0.2"/>
    <row r="117" s="21" customFormat="1" x14ac:dyDescent="0.2"/>
    <row r="118" s="21" customFormat="1" x14ac:dyDescent="0.2"/>
    <row r="119" s="21" customFormat="1" x14ac:dyDescent="0.2"/>
    <row r="120" s="21" customFormat="1" x14ac:dyDescent="0.2"/>
    <row r="121" s="21" customFormat="1" x14ac:dyDescent="0.2"/>
    <row r="122" s="21" customFormat="1" x14ac:dyDescent="0.2"/>
    <row r="123" s="21" customFormat="1" x14ac:dyDescent="0.2"/>
    <row r="124" s="21" customFormat="1" x14ac:dyDescent="0.2"/>
    <row r="125" s="21" customFormat="1" x14ac:dyDescent="0.2"/>
    <row r="126" s="21" customFormat="1" x14ac:dyDescent="0.2"/>
    <row r="127" s="21" customFormat="1" x14ac:dyDescent="0.2"/>
    <row r="128" s="21" customFormat="1" x14ac:dyDescent="0.2"/>
    <row r="129" s="21" customFormat="1" x14ac:dyDescent="0.2"/>
    <row r="130" s="21" customFormat="1" x14ac:dyDescent="0.2"/>
    <row r="131" s="21" customFormat="1" x14ac:dyDescent="0.2"/>
    <row r="132" s="21" customFormat="1" x14ac:dyDescent="0.2"/>
    <row r="133" s="21" customFormat="1" x14ac:dyDescent="0.2"/>
    <row r="134" s="21" customFormat="1" x14ac:dyDescent="0.2"/>
    <row r="135" s="21" customFormat="1" x14ac:dyDescent="0.2"/>
    <row r="136" s="21" customFormat="1" x14ac:dyDescent="0.2"/>
    <row r="137" s="21" customFormat="1" x14ac:dyDescent="0.2"/>
    <row r="138" s="21" customFormat="1" x14ac:dyDescent="0.2"/>
    <row r="139" s="21" customFormat="1" x14ac:dyDescent="0.2"/>
    <row r="140" s="21" customFormat="1" x14ac:dyDescent="0.2"/>
    <row r="141" s="21" customFormat="1" x14ac:dyDescent="0.2"/>
    <row r="142" s="21" customFormat="1" x14ac:dyDescent="0.2"/>
    <row r="143" s="21" customFormat="1" x14ac:dyDescent="0.2"/>
    <row r="144" s="21" customFormat="1" x14ac:dyDescent="0.2"/>
    <row r="145" s="21" customFormat="1" x14ac:dyDescent="0.2"/>
    <row r="146" s="21" customFormat="1" x14ac:dyDescent="0.2"/>
    <row r="147" s="21" customFormat="1" x14ac:dyDescent="0.2"/>
    <row r="148" s="21" customFormat="1" x14ac:dyDescent="0.2"/>
    <row r="149" s="21" customFormat="1" x14ac:dyDescent="0.2"/>
    <row r="150" s="21" customFormat="1" x14ac:dyDescent="0.2"/>
    <row r="151" s="21" customFormat="1" x14ac:dyDescent="0.2"/>
    <row r="152" s="21" customFormat="1" x14ac:dyDescent="0.2"/>
    <row r="153" s="21" customFormat="1" x14ac:dyDescent="0.2"/>
    <row r="154" s="21" customFormat="1" x14ac:dyDescent="0.2"/>
    <row r="155" s="21" customFormat="1" x14ac:dyDescent="0.2"/>
    <row r="156" s="21" customFormat="1" x14ac:dyDescent="0.2"/>
    <row r="157" s="21" customFormat="1" x14ac:dyDescent="0.2"/>
    <row r="158" s="21" customFormat="1" x14ac:dyDescent="0.2"/>
    <row r="159" s="21" customFormat="1" x14ac:dyDescent="0.2"/>
    <row r="160" s="21" customFormat="1" x14ac:dyDescent="0.2"/>
    <row r="161" s="21" customFormat="1" x14ac:dyDescent="0.2"/>
    <row r="162" s="21" customFormat="1" x14ac:dyDescent="0.2"/>
    <row r="163" s="21" customFormat="1" x14ac:dyDescent="0.2"/>
    <row r="164" s="21" customFormat="1" x14ac:dyDescent="0.2"/>
    <row r="165" s="21" customFormat="1" x14ac:dyDescent="0.2"/>
    <row r="166" s="21" customFormat="1" x14ac:dyDescent="0.2"/>
    <row r="167" s="21" customFormat="1" x14ac:dyDescent="0.2"/>
    <row r="168" s="21" customFormat="1" x14ac:dyDescent="0.2"/>
    <row r="169" s="21" customFormat="1" x14ac:dyDescent="0.2"/>
    <row r="170" s="21" customFormat="1" x14ac:dyDescent="0.2"/>
    <row r="171" s="21" customFormat="1" x14ac:dyDescent="0.2"/>
    <row r="172" s="21" customFormat="1" x14ac:dyDescent="0.2"/>
    <row r="173" s="21" customFormat="1" x14ac:dyDescent="0.2"/>
    <row r="174" s="21" customFormat="1" x14ac:dyDescent="0.2"/>
    <row r="175" s="21" customFormat="1" x14ac:dyDescent="0.2"/>
    <row r="176" s="21" customFormat="1" x14ac:dyDescent="0.2"/>
    <row r="177" s="21" customFormat="1" x14ac:dyDescent="0.2"/>
    <row r="178" s="21" customFormat="1" x14ac:dyDescent="0.2"/>
    <row r="179" s="21" customFormat="1" x14ac:dyDescent="0.2"/>
    <row r="180" s="21" customFormat="1" x14ac:dyDescent="0.2"/>
    <row r="181" s="21" customFormat="1" x14ac:dyDescent="0.2"/>
    <row r="182" s="21" customFormat="1" x14ac:dyDescent="0.2"/>
    <row r="183" s="21" customFormat="1" x14ac:dyDescent="0.2"/>
    <row r="184" s="21" customFormat="1" x14ac:dyDescent="0.2"/>
    <row r="185" s="21" customFormat="1" x14ac:dyDescent="0.2"/>
    <row r="186" s="21" customFormat="1" x14ac:dyDescent="0.2"/>
    <row r="187" s="21" customFormat="1" x14ac:dyDescent="0.2"/>
    <row r="188" s="21" customFormat="1" x14ac:dyDescent="0.2"/>
    <row r="189" s="21" customFormat="1" x14ac:dyDescent="0.2"/>
    <row r="190" s="21" customFormat="1" x14ac:dyDescent="0.2"/>
    <row r="191" s="21" customFormat="1" x14ac:dyDescent="0.2"/>
    <row r="192" s="21" customFormat="1" x14ac:dyDescent="0.2"/>
    <row r="193" s="21" customFormat="1" x14ac:dyDescent="0.2"/>
    <row r="194" s="21" customFormat="1" x14ac:dyDescent="0.2"/>
    <row r="195" s="21" customFormat="1" x14ac:dyDescent="0.2"/>
    <row r="196" s="21" customFormat="1" x14ac:dyDescent="0.2"/>
    <row r="197" s="21" customFormat="1" x14ac:dyDescent="0.2"/>
    <row r="198" s="21" customFormat="1" x14ac:dyDescent="0.2"/>
    <row r="199" s="21" customFormat="1" x14ac:dyDescent="0.2"/>
    <row r="200" s="21" customFormat="1" x14ac:dyDescent="0.2"/>
    <row r="201" s="21" customFormat="1" x14ac:dyDescent="0.2"/>
    <row r="202" s="21" customFormat="1" x14ac:dyDescent="0.2"/>
    <row r="203" s="21" customFormat="1" x14ac:dyDescent="0.2"/>
    <row r="204" s="21" customFormat="1" x14ac:dyDescent="0.2"/>
    <row r="205" s="21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2019-12-04T16:22:52Z</dcterms:created>
  <dcterms:modified xsi:type="dcterms:W3CDTF">2024-07-06T19:14:40Z</dcterms:modified>
</cp:coreProperties>
</file>